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Encuesta de Hogares\EPMT 2021\"/>
    </mc:Choice>
  </mc:AlternateContent>
  <bookViews>
    <workbookView xWindow="0" yWindow="0" windowWidth="24000" windowHeight="9732"/>
  </bookViews>
  <sheets>
    <sheet name="Cuadro 5" sheetId="1" r:id="rId1"/>
  </sheets>
  <definedNames>
    <definedName name="_adw600">#REF!</definedName>
    <definedName name="_Regression_Int" localSheetId="0" hidden="1">1</definedName>
    <definedName name="Imprimir_área_IM" localSheetId="0">'Cuadro 5'!$A$80:$A$83</definedName>
    <definedName name="Imprimir_títulos_IM" localSheetId="0">'Cuadro 5'!$5:$13</definedName>
    <definedName name="_xlnm.Print_Titles" localSheetId="0">'Cuadro 5'!$5:$13</definedName>
    <definedName name="Z_B8859DA1_7D7C_11D2_A8AF_4854E829F697_.wvu.PrintTitles" localSheetId="0" hidden="1">'Cuadro 5'!$5:$13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 s="1"/>
  <c r="D17" i="1"/>
  <c r="D14" i="1" s="1"/>
  <c r="E17" i="1"/>
  <c r="F17" i="1"/>
  <c r="G17" i="1"/>
  <c r="B18" i="1"/>
  <c r="C18" i="1"/>
  <c r="C14" i="1" s="1"/>
  <c r="D18" i="1"/>
  <c r="F18" i="1"/>
  <c r="E18" i="1" s="1"/>
  <c r="G18" i="1"/>
  <c r="G14" i="1" s="1"/>
  <c r="C19" i="1"/>
  <c r="B19" i="1" s="1"/>
  <c r="D19" i="1"/>
  <c r="E19" i="1"/>
  <c r="F19" i="1"/>
  <c r="G19" i="1"/>
  <c r="B20" i="1"/>
  <c r="C20" i="1"/>
  <c r="D20" i="1"/>
  <c r="F20" i="1"/>
  <c r="E20" i="1" s="1"/>
  <c r="G20" i="1"/>
  <c r="C22" i="1"/>
  <c r="B22" i="1" s="1"/>
  <c r="D22" i="1"/>
  <c r="E22" i="1"/>
  <c r="F22" i="1"/>
  <c r="G22" i="1"/>
  <c r="B24" i="1"/>
  <c r="C24" i="1"/>
  <c r="D24" i="1"/>
  <c r="F24" i="1"/>
  <c r="E24" i="1" s="1"/>
  <c r="G24" i="1"/>
  <c r="C27" i="1"/>
  <c r="B27" i="1" s="1"/>
  <c r="D27" i="1"/>
  <c r="E27" i="1"/>
  <c r="F27" i="1"/>
  <c r="G27" i="1"/>
  <c r="B30" i="1"/>
  <c r="C30" i="1"/>
  <c r="D30" i="1"/>
  <c r="F30" i="1"/>
  <c r="E30" i="1" s="1"/>
  <c r="G30" i="1"/>
  <c r="C33" i="1"/>
  <c r="B33" i="1" s="1"/>
  <c r="D33" i="1"/>
  <c r="E33" i="1"/>
  <c r="F33" i="1"/>
  <c r="G33" i="1"/>
  <c r="B34" i="1"/>
  <c r="C34" i="1"/>
  <c r="D34" i="1"/>
  <c r="F34" i="1"/>
  <c r="E34" i="1" s="1"/>
  <c r="G34" i="1"/>
  <c r="C36" i="1"/>
  <c r="B36" i="1" s="1"/>
  <c r="D36" i="1"/>
  <c r="E36" i="1"/>
  <c r="F36" i="1"/>
  <c r="G36" i="1"/>
  <c r="B39" i="1"/>
  <c r="E39" i="1"/>
  <c r="B40" i="1"/>
  <c r="E40" i="1"/>
  <c r="B41" i="1"/>
  <c r="E41" i="1"/>
  <c r="B42" i="1"/>
  <c r="E42" i="1"/>
  <c r="B44" i="1"/>
  <c r="E44" i="1"/>
  <c r="B46" i="1"/>
  <c r="E46" i="1"/>
  <c r="B49" i="1"/>
  <c r="E49" i="1"/>
  <c r="B52" i="1"/>
  <c r="E52" i="1"/>
  <c r="B55" i="1"/>
  <c r="E55" i="1"/>
  <c r="C57" i="1"/>
  <c r="B57" i="1" s="1"/>
  <c r="D57" i="1"/>
  <c r="E57" i="1"/>
  <c r="F57" i="1"/>
  <c r="G57" i="1"/>
  <c r="B60" i="1"/>
  <c r="E60" i="1"/>
  <c r="B61" i="1"/>
  <c r="E61" i="1"/>
  <c r="B62" i="1"/>
  <c r="E62" i="1"/>
  <c r="B63" i="1"/>
  <c r="E63" i="1"/>
  <c r="B65" i="1"/>
  <c r="E65" i="1"/>
  <c r="B69" i="1"/>
  <c r="E69" i="1"/>
  <c r="B72" i="1"/>
  <c r="E72" i="1"/>
  <c r="B75" i="1"/>
  <c r="E75" i="1"/>
  <c r="B78" i="1"/>
  <c r="E78" i="1"/>
  <c r="B79" i="1"/>
  <c r="E79" i="1"/>
  <c r="B14" i="1" l="1"/>
  <c r="F14" i="1"/>
  <c r="E14" i="1" s="1"/>
</calcChain>
</file>

<file path=xl/sharedStrings.xml><?xml version="1.0" encoding="utf-8"?>
<sst xmlns="http://schemas.openxmlformats.org/spreadsheetml/2006/main" count="83" uniqueCount="40">
  <si>
    <t>- Cantidad nula o cero.</t>
  </si>
  <si>
    <t>(1) Las cifras se refieren a un promedio semanal del mes indicado.  Excluye a los residentes  en viviendas colectivas.</t>
  </si>
  <si>
    <t>Nunca han trabajado..................................................................</t>
  </si>
  <si>
    <t xml:space="preserve">   transporte y otras ocupaciones elementales.....................................</t>
  </si>
  <si>
    <t xml:space="preserve">   minería, construcción, industria manufacturera,</t>
  </si>
  <si>
    <t>Trabajadores  no  calificados  de  los  servicios, la</t>
  </si>
  <si>
    <t xml:space="preserve">   de maquinarias móviles.....................................................................</t>
  </si>
  <si>
    <t xml:space="preserve">   ensambladores, conductores y operadores</t>
  </si>
  <si>
    <t>Operadores de instalaciones fijas y máquinas;</t>
  </si>
  <si>
    <t xml:space="preserve">   la mecánica y ocupaciones afines.....................................</t>
  </si>
  <si>
    <t xml:space="preserve">   construcción, la industria manufacturera,</t>
  </si>
  <si>
    <t>Artesanos y trabajadores de la minería, la</t>
  </si>
  <si>
    <t xml:space="preserve">   forestales, de la pesca y caza........................................................................</t>
  </si>
  <si>
    <t>Agricultores y trabajadores agropecuarios,</t>
  </si>
  <si>
    <t xml:space="preserve">   comercios y mercados.............................................................</t>
  </si>
  <si>
    <t>Trabajadores de los servicios y vendedores de</t>
  </si>
  <si>
    <t>Empleados de oficina..................................................................</t>
  </si>
  <si>
    <t>Técnicos y profesionales de nivel medio....................................</t>
  </si>
  <si>
    <t>Profesionales, científicos e intelectuales...........................</t>
  </si>
  <si>
    <t xml:space="preserve">   privado y de organizaciones de interés social.................................................</t>
  </si>
  <si>
    <t>Directores  y  gerentes  de los  sectores  público,</t>
  </si>
  <si>
    <t xml:space="preserve"> </t>
  </si>
  <si>
    <t>Desocupada..................................</t>
  </si>
  <si>
    <t>Ocupada.....................................</t>
  </si>
  <si>
    <t>TOTAL.......................................</t>
  </si>
  <si>
    <t>Mujeres</t>
  </si>
  <si>
    <t>Hombres</t>
  </si>
  <si>
    <t>Total</t>
  </si>
  <si>
    <t>Junio 2021</t>
  </si>
  <si>
    <t>Septiembre 2020</t>
  </si>
  <si>
    <t>Población de 15 y más años de edad económicamente activa (1)</t>
  </si>
  <si>
    <t>Condición de actividad económica y ocupación</t>
  </si>
  <si>
    <t>SEPTIEMBRE 2020 Y JUNIO 2021</t>
  </si>
  <si>
    <t>OCUPACIÓN: ENCUESTA DE MERCADO LABORAL TELEFÓNICA:</t>
  </si>
  <si>
    <t xml:space="preserve">LA REPÚBLICA, POR SEXO, SEGÚN CONDICIÓN DE ACTIVIDAD ECONÓMICA Y </t>
  </si>
  <si>
    <t>Cuadro 5.  POBLACIÓN DE 15 Y MÁS AÑOS DE EDAD ECONÓMICAMENTE ACTIVA EN</t>
  </si>
  <si>
    <t>Instituto Nacional de Estadística y Censo</t>
  </si>
  <si>
    <t>CONTRALORÍA GENERAL DE LA REPÚBLICA</t>
  </si>
  <si>
    <t>República de Panamá</t>
  </si>
  <si>
    <t>Desocupada: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</si>
</sst>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 x14ac:knownFonts="1">
    <font>
      <sz val="10"/>
      <color theme="1"/>
      <name val="Arial"/>
      <family val="2"/>
    </font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1"/>
      <name val="Times New Roma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48">
    <xf numFmtId="0" fontId="0" fillId="0" borderId="0" xfId="0"/>
    <xf numFmtId="0" fontId="2" fillId="0" borderId="0" xfId="1" applyFont="1" applyProtection="1"/>
    <xf numFmtId="0" fontId="2" fillId="0" borderId="0" xfId="1" applyFont="1" applyBorder="1" applyProtection="1"/>
    <xf numFmtId="3" fontId="2" fillId="0" borderId="0" xfId="1" applyNumberFormat="1" applyFont="1" applyProtection="1"/>
    <xf numFmtId="3" fontId="2" fillId="0" borderId="0" xfId="1" applyNumberFormat="1" applyFont="1" applyBorder="1" applyProtection="1"/>
    <xf numFmtId="3" fontId="2" fillId="0" borderId="0" xfId="1" applyNumberFormat="1" applyFont="1" applyAlignment="1" applyProtection="1">
      <alignment horizontal="left"/>
    </xf>
    <xf numFmtId="0" fontId="2" fillId="0" borderId="0" xfId="1" applyFont="1" applyAlignment="1" applyProtection="1">
      <alignment horizontal="left"/>
    </xf>
    <xf numFmtId="49" fontId="2" fillId="0" borderId="0" xfId="1" applyNumberFormat="1" applyFont="1" applyProtection="1"/>
    <xf numFmtId="0" fontId="2" fillId="0" borderId="0" xfId="1" applyFont="1" applyAlignment="1" applyProtection="1"/>
    <xf numFmtId="0" fontId="2" fillId="0" borderId="0" xfId="1" applyFont="1" applyBorder="1" applyAlignment="1" applyProtection="1"/>
    <xf numFmtId="3" fontId="3" fillId="0" borderId="0" xfId="1" applyNumberFormat="1" applyFont="1" applyFill="1" applyBorder="1" applyAlignment="1" applyProtection="1"/>
    <xf numFmtId="3" fontId="3" fillId="0" borderId="0" xfId="1" applyNumberFormat="1" applyFont="1" applyFill="1" applyBorder="1" applyProtection="1"/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3" fontId="3" fillId="0" borderId="1" xfId="1" applyNumberFormat="1" applyFont="1" applyFill="1" applyBorder="1" applyAlignment="1" applyProtection="1"/>
    <xf numFmtId="3" fontId="3" fillId="0" borderId="2" xfId="1" applyNumberFormat="1" applyFont="1" applyFill="1" applyBorder="1" applyAlignment="1" applyProtection="1"/>
    <xf numFmtId="3" fontId="3" fillId="0" borderId="2" xfId="1" applyNumberFormat="1" applyFont="1" applyFill="1" applyBorder="1" applyProtection="1"/>
    <xf numFmtId="3" fontId="2" fillId="0" borderId="3" xfId="1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3" fontId="3" fillId="0" borderId="4" xfId="1" applyNumberFormat="1" applyFont="1" applyFill="1" applyBorder="1" applyAlignment="1" applyProtection="1"/>
    <xf numFmtId="0" fontId="2" fillId="0" borderId="0" xfId="1" applyFont="1" applyBorder="1" applyAlignment="1"/>
    <xf numFmtId="0" fontId="2" fillId="0" borderId="0" xfId="1" applyFont="1" applyBorder="1" applyAlignment="1">
      <alignment vertical="top"/>
    </xf>
    <xf numFmtId="0" fontId="2" fillId="0" borderId="5" xfId="1" applyFont="1" applyBorder="1" applyAlignment="1">
      <alignment vertical="top"/>
    </xf>
    <xf numFmtId="41" fontId="3" fillId="0" borderId="4" xfId="1" applyNumberFormat="1" applyFont="1" applyFill="1" applyBorder="1" applyAlignment="1" applyProtection="1"/>
    <xf numFmtId="3" fontId="4" fillId="0" borderId="4" xfId="1" applyNumberFormat="1" applyFont="1" applyFill="1" applyBorder="1" applyAlignment="1" applyProtection="1"/>
    <xf numFmtId="0" fontId="2" fillId="0" borderId="5" xfId="1" applyFont="1" applyBorder="1" applyAlignment="1"/>
    <xf numFmtId="3" fontId="3" fillId="0" borderId="4" xfId="1" applyNumberFormat="1" applyFont="1" applyBorder="1" applyProtection="1"/>
    <xf numFmtId="0" fontId="4" fillId="0" borderId="0" xfId="1" applyFont="1" applyAlignment="1" applyProtection="1">
      <alignment horizontal="right"/>
    </xf>
    <xf numFmtId="3" fontId="3" fillId="0" borderId="6" xfId="1" applyNumberFormat="1" applyFont="1" applyBorder="1" applyProtection="1"/>
    <xf numFmtId="3" fontId="3" fillId="0" borderId="7" xfId="1" applyNumberFormat="1" applyFont="1" applyBorder="1" applyProtection="1"/>
    <xf numFmtId="3" fontId="3" fillId="0" borderId="7" xfId="1" applyNumberFormat="1" applyFont="1" applyFill="1" applyBorder="1" applyAlignment="1" applyProtection="1"/>
    <xf numFmtId="0" fontId="3" fillId="0" borderId="8" xfId="1" applyFont="1" applyFill="1" applyBorder="1" applyAlignment="1" applyProtection="1"/>
    <xf numFmtId="3" fontId="4" fillId="2" borderId="9" xfId="1" applyNumberFormat="1" applyFont="1" applyFill="1" applyBorder="1" applyAlignment="1" applyProtection="1">
      <alignment horizontal="center" vertical="center"/>
    </xf>
    <xf numFmtId="3" fontId="4" fillId="2" borderId="10" xfId="1" applyNumberFormat="1" applyFont="1" applyFill="1" applyBorder="1" applyAlignment="1" applyProtection="1">
      <alignment horizontal="center" vertical="center"/>
    </xf>
    <xf numFmtId="3" fontId="3" fillId="0" borderId="0" xfId="1" applyNumberFormat="1" applyFont="1" applyProtection="1"/>
    <xf numFmtId="3" fontId="3" fillId="0" borderId="0" xfId="1" applyNumberFormat="1" applyFont="1" applyBorder="1" applyProtection="1"/>
    <xf numFmtId="0" fontId="3" fillId="0" borderId="0" xfId="1" applyFont="1" applyProtection="1"/>
    <xf numFmtId="0" fontId="3" fillId="0" borderId="5" xfId="1" applyFont="1" applyFill="1" applyBorder="1" applyAlignment="1" applyProtection="1"/>
    <xf numFmtId="0" fontId="3" fillId="0" borderId="0" xfId="1" applyFont="1" applyFill="1" applyAlignment="1" applyProtection="1">
      <alignment horizontal="right"/>
    </xf>
    <xf numFmtId="0" fontId="3" fillId="0" borderId="5" xfId="1" applyFont="1" applyFill="1" applyBorder="1" applyAlignment="1" applyProtection="1">
      <alignment horizontal="right"/>
    </xf>
    <xf numFmtId="0" fontId="4" fillId="0" borderId="0" xfId="2" applyFont="1" applyFill="1" applyAlignment="1" applyProtection="1">
      <alignment horizontal="center"/>
      <protection locked="0"/>
    </xf>
    <xf numFmtId="0" fontId="2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4" fillId="0" borderId="0" xfId="2" applyFont="1" applyFill="1" applyAlignment="1" applyProtection="1">
      <alignment horizontal="center"/>
    </xf>
    <xf numFmtId="3" fontId="4" fillId="2" borderId="10" xfId="1" quotePrefix="1" applyNumberFormat="1" applyFont="1" applyFill="1" applyBorder="1" applyAlignment="1" applyProtection="1">
      <alignment horizontal="center" vertical="center" wrapText="1"/>
    </xf>
    <xf numFmtId="3" fontId="4" fillId="2" borderId="10" xfId="1" applyNumberFormat="1" applyFont="1" applyFill="1" applyBorder="1" applyAlignment="1" applyProtection="1">
      <alignment horizontal="center" vertical="center" wrapText="1"/>
    </xf>
    <xf numFmtId="3" fontId="4" fillId="2" borderId="9" xfId="1" applyNumberFormat="1" applyFont="1" applyFill="1" applyBorder="1" applyAlignment="1" applyProtection="1">
      <alignment horizontal="center" vertical="center" wrapText="1"/>
    </xf>
    <xf numFmtId="0" fontId="4" fillId="2" borderId="11" xfId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_CUADRO COMPARATIVO (AÑOS 1963-1999)" xfId="3"/>
    <cellStyle name="Normal_Cuadros del 09, 12, 20 a 22 (Marzo 2008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51" transitionEvaluation="1"/>
  <dimension ref="A1:H88"/>
  <sheetViews>
    <sheetView showGridLines="0" tabSelected="1" topLeftCell="A51" zoomScaleNormal="100" zoomScaleSheetLayoutView="90" workbookViewId="0">
      <selection activeCell="A51" sqref="A51"/>
    </sheetView>
  </sheetViews>
  <sheetFormatPr baseColWidth="10" defaultColWidth="14.6640625" defaultRowHeight="13.2" x14ac:dyDescent="0.25"/>
  <cols>
    <col min="1" max="1" width="43.44140625" style="1" customWidth="1"/>
    <col min="2" max="2" width="12" style="3" customWidth="1"/>
    <col min="3" max="4" width="11.33203125" style="3" customWidth="1"/>
    <col min="5" max="5" width="12.109375" style="4" customWidth="1"/>
    <col min="6" max="7" width="11.33203125" style="3" customWidth="1"/>
    <col min="8" max="8" width="11.33203125" style="2" customWidth="1"/>
    <col min="9" max="16384" width="14.6640625" style="1"/>
  </cols>
  <sheetData>
    <row r="1" spans="1:7" x14ac:dyDescent="0.25">
      <c r="A1" s="41" t="s">
        <v>38</v>
      </c>
      <c r="B1" s="41"/>
      <c r="C1" s="41"/>
      <c r="D1" s="41"/>
      <c r="E1" s="41"/>
      <c r="F1" s="41"/>
      <c r="G1" s="41"/>
    </row>
    <row r="2" spans="1:7" x14ac:dyDescent="0.25">
      <c r="A2" s="42" t="s">
        <v>37</v>
      </c>
      <c r="B2" s="42"/>
      <c r="C2" s="42"/>
      <c r="D2" s="42"/>
      <c r="E2" s="42"/>
      <c r="F2" s="42"/>
      <c r="G2" s="42"/>
    </row>
    <row r="3" spans="1:7" x14ac:dyDescent="0.25">
      <c r="A3" s="41" t="s">
        <v>36</v>
      </c>
      <c r="B3" s="41"/>
      <c r="C3" s="41"/>
      <c r="D3" s="41"/>
      <c r="E3" s="41"/>
      <c r="F3" s="41"/>
      <c r="G3" s="41"/>
    </row>
    <row r="5" spans="1:7" x14ac:dyDescent="0.25">
      <c r="A5" s="43" t="s">
        <v>35</v>
      </c>
      <c r="B5" s="43"/>
      <c r="C5" s="43"/>
      <c r="D5" s="43"/>
      <c r="E5" s="43"/>
      <c r="F5" s="43"/>
      <c r="G5" s="43"/>
    </row>
    <row r="6" spans="1:7" x14ac:dyDescent="0.25">
      <c r="A6" s="40" t="s">
        <v>34</v>
      </c>
      <c r="B6" s="40"/>
      <c r="C6" s="40"/>
      <c r="D6" s="40"/>
      <c r="E6" s="40"/>
      <c r="F6" s="40"/>
      <c r="G6" s="40"/>
    </row>
    <row r="7" spans="1:7" x14ac:dyDescent="0.25">
      <c r="A7" s="40" t="s">
        <v>33</v>
      </c>
      <c r="B7" s="40"/>
      <c r="C7" s="40"/>
      <c r="D7" s="40"/>
      <c r="E7" s="40"/>
      <c r="F7" s="40"/>
      <c r="G7" s="40"/>
    </row>
    <row r="8" spans="1:7" x14ac:dyDescent="0.25">
      <c r="A8" s="40" t="s">
        <v>32</v>
      </c>
      <c r="B8" s="40"/>
      <c r="C8" s="40"/>
      <c r="D8" s="40"/>
      <c r="E8" s="40"/>
      <c r="F8" s="40"/>
      <c r="G8" s="40"/>
    </row>
    <row r="9" spans="1:7" x14ac:dyDescent="0.25">
      <c r="A9" s="36"/>
      <c r="B9" s="34"/>
      <c r="C9" s="34"/>
      <c r="D9" s="34"/>
      <c r="E9" s="35"/>
      <c r="F9" s="34"/>
      <c r="G9" s="34"/>
    </row>
    <row r="10" spans="1:7" x14ac:dyDescent="0.25">
      <c r="A10" s="47" t="s">
        <v>31</v>
      </c>
      <c r="B10" s="45" t="s">
        <v>30</v>
      </c>
      <c r="C10" s="45"/>
      <c r="D10" s="45"/>
      <c r="E10" s="45"/>
      <c r="F10" s="45"/>
      <c r="G10" s="46"/>
    </row>
    <row r="11" spans="1:7" x14ac:dyDescent="0.25">
      <c r="A11" s="47"/>
      <c r="B11" s="44" t="s">
        <v>29</v>
      </c>
      <c r="C11" s="45"/>
      <c r="D11" s="46"/>
      <c r="E11" s="44" t="s">
        <v>28</v>
      </c>
      <c r="F11" s="45"/>
      <c r="G11" s="46"/>
    </row>
    <row r="12" spans="1:7" x14ac:dyDescent="0.25">
      <c r="A12" s="47"/>
      <c r="B12" s="33" t="s">
        <v>27</v>
      </c>
      <c r="C12" s="33" t="s">
        <v>26</v>
      </c>
      <c r="D12" s="33" t="s">
        <v>25</v>
      </c>
      <c r="E12" s="33" t="s">
        <v>27</v>
      </c>
      <c r="F12" s="33" t="s">
        <v>26</v>
      </c>
      <c r="G12" s="32" t="s">
        <v>25</v>
      </c>
    </row>
    <row r="13" spans="1:7" x14ac:dyDescent="0.25">
      <c r="A13" s="31" t="s">
        <v>21</v>
      </c>
      <c r="B13" s="30"/>
      <c r="C13" s="30"/>
      <c r="D13" s="30"/>
      <c r="E13" s="29"/>
      <c r="F13" s="29"/>
      <c r="G13" s="28"/>
    </row>
    <row r="14" spans="1:7" x14ac:dyDescent="0.25">
      <c r="A14" s="27" t="s">
        <v>24</v>
      </c>
      <c r="B14" s="24">
        <f>SUM(C14:D14)</f>
        <v>2003258</v>
      </c>
      <c r="C14" s="24">
        <f>SUM(C17:C20,C22,C24,C27,C30,C33:C34)</f>
        <v>1106266</v>
      </c>
      <c r="D14" s="24">
        <f>SUM(D17:D20,D22,D24,D27,D30,D33:D34)</f>
        <v>896992</v>
      </c>
      <c r="E14" s="24">
        <f>SUM(F14:G14)</f>
        <v>1936756</v>
      </c>
      <c r="F14" s="24">
        <f>SUM(F17:F20,F22,F24,F27,F30,F33:F34)</f>
        <v>1110262</v>
      </c>
      <c r="G14" s="24">
        <f>SUM(G17:G20,G22,G24,G27,G30,G33:G34)</f>
        <v>826494</v>
      </c>
    </row>
    <row r="15" spans="1:7" x14ac:dyDescent="0.25">
      <c r="A15" s="6" t="s">
        <v>21</v>
      </c>
      <c r="B15" s="19"/>
      <c r="C15" s="19"/>
      <c r="D15" s="19"/>
      <c r="E15" s="19"/>
      <c r="F15" s="19"/>
      <c r="G15" s="19"/>
    </row>
    <row r="16" spans="1:7" x14ac:dyDescent="0.25">
      <c r="A16" s="21" t="s">
        <v>20</v>
      </c>
      <c r="B16" s="19"/>
      <c r="C16" s="19"/>
      <c r="D16" s="19"/>
      <c r="E16" s="19"/>
      <c r="F16" s="19"/>
      <c r="G16" s="19"/>
    </row>
    <row r="17" spans="1:7" x14ac:dyDescent="0.25">
      <c r="A17" s="13" t="s">
        <v>19</v>
      </c>
      <c r="B17" s="19">
        <f>SUM(C17:D17)</f>
        <v>95148</v>
      </c>
      <c r="C17" s="19">
        <f t="shared" ref="C17:D20" si="0">SUM(C39,C60)</f>
        <v>49766</v>
      </c>
      <c r="D17" s="19">
        <f t="shared" si="0"/>
        <v>45382</v>
      </c>
      <c r="E17" s="19">
        <f>SUM(F17:G17)</f>
        <v>88476</v>
      </c>
      <c r="F17" s="19">
        <f t="shared" ref="F17:G20" si="1">SUM(F39,F60)</f>
        <v>47942</v>
      </c>
      <c r="G17" s="19">
        <f t="shared" si="1"/>
        <v>40534</v>
      </c>
    </row>
    <row r="18" spans="1:7" x14ac:dyDescent="0.25">
      <c r="A18" s="20" t="s">
        <v>18</v>
      </c>
      <c r="B18" s="19">
        <f>SUM(C18:D18)</f>
        <v>225359</v>
      </c>
      <c r="C18" s="19">
        <f t="shared" si="0"/>
        <v>86951</v>
      </c>
      <c r="D18" s="19">
        <f t="shared" si="0"/>
        <v>138408</v>
      </c>
      <c r="E18" s="19">
        <f>SUM(F18:G18)</f>
        <v>248152</v>
      </c>
      <c r="F18" s="19">
        <f t="shared" si="1"/>
        <v>102402</v>
      </c>
      <c r="G18" s="19">
        <f t="shared" si="1"/>
        <v>145750</v>
      </c>
    </row>
    <row r="19" spans="1:7" x14ac:dyDescent="0.25">
      <c r="A19" s="20" t="s">
        <v>17</v>
      </c>
      <c r="B19" s="19">
        <f>SUM(C19:D19)</f>
        <v>135829</v>
      </c>
      <c r="C19" s="19">
        <f t="shared" si="0"/>
        <v>63467</v>
      </c>
      <c r="D19" s="19">
        <f t="shared" si="0"/>
        <v>72362</v>
      </c>
      <c r="E19" s="19">
        <f>SUM(F19:G19)</f>
        <v>155644</v>
      </c>
      <c r="F19" s="19">
        <f t="shared" si="1"/>
        <v>71536</v>
      </c>
      <c r="G19" s="19">
        <f t="shared" si="1"/>
        <v>84108</v>
      </c>
    </row>
    <row r="20" spans="1:7" x14ac:dyDescent="0.25">
      <c r="A20" s="20" t="s">
        <v>16</v>
      </c>
      <c r="B20" s="19">
        <f>SUM(C20:D20)</f>
        <v>138035</v>
      </c>
      <c r="C20" s="19">
        <f t="shared" si="0"/>
        <v>45241</v>
      </c>
      <c r="D20" s="19">
        <f t="shared" si="0"/>
        <v>92794</v>
      </c>
      <c r="E20" s="19">
        <f>SUM(F20:G20)</f>
        <v>140578</v>
      </c>
      <c r="F20" s="19">
        <f t="shared" si="1"/>
        <v>33342</v>
      </c>
      <c r="G20" s="19">
        <f t="shared" si="1"/>
        <v>107236</v>
      </c>
    </row>
    <row r="21" spans="1:7" x14ac:dyDescent="0.25">
      <c r="A21" s="20" t="s">
        <v>15</v>
      </c>
      <c r="B21" s="19"/>
      <c r="C21" s="19"/>
      <c r="D21" s="19"/>
      <c r="E21" s="19"/>
      <c r="F21" s="19"/>
      <c r="G21" s="19"/>
    </row>
    <row r="22" spans="1:7" x14ac:dyDescent="0.25">
      <c r="A22" s="8" t="s">
        <v>14</v>
      </c>
      <c r="B22" s="19">
        <f>SUM(C22:D22)</f>
        <v>383782</v>
      </c>
      <c r="C22" s="19">
        <f>SUM(C44,C65)</f>
        <v>150140</v>
      </c>
      <c r="D22" s="19">
        <f>SUM(D44,D65)</f>
        <v>233642</v>
      </c>
      <c r="E22" s="19">
        <f>SUM(F22:G22)</f>
        <v>360289</v>
      </c>
      <c r="F22" s="19">
        <f>SUM(F44,F65)</f>
        <v>152124</v>
      </c>
      <c r="G22" s="19">
        <f>SUM(G44,G65)</f>
        <v>208165</v>
      </c>
    </row>
    <row r="23" spans="1:7" x14ac:dyDescent="0.25">
      <c r="A23" s="20" t="s">
        <v>13</v>
      </c>
      <c r="B23" s="19"/>
      <c r="C23" s="19"/>
      <c r="D23" s="19"/>
      <c r="E23" s="19"/>
      <c r="F23" s="19"/>
      <c r="G23" s="19"/>
    </row>
    <row r="24" spans="1:7" x14ac:dyDescent="0.25">
      <c r="A24" s="8" t="s">
        <v>12</v>
      </c>
      <c r="B24" s="19">
        <f>SUM(C24:D24)</f>
        <v>171542</v>
      </c>
      <c r="C24" s="19">
        <f>SUM(C46,C69)</f>
        <v>122444</v>
      </c>
      <c r="D24" s="19">
        <f>SUM(D46,D69)</f>
        <v>49098</v>
      </c>
      <c r="E24" s="19">
        <f>SUM(F24:G24)</f>
        <v>108280</v>
      </c>
      <c r="F24" s="19">
        <f>SUM(F46,F69)</f>
        <v>86951</v>
      </c>
      <c r="G24" s="19">
        <f>SUM(G46,G69)</f>
        <v>21329</v>
      </c>
    </row>
    <row r="25" spans="1:7" x14ac:dyDescent="0.25">
      <c r="A25" s="22" t="s">
        <v>11</v>
      </c>
      <c r="B25" s="19"/>
      <c r="C25" s="19"/>
      <c r="D25" s="19"/>
      <c r="E25" s="19"/>
      <c r="F25" s="19"/>
      <c r="G25" s="19"/>
    </row>
    <row r="26" spans="1:7" x14ac:dyDescent="0.25">
      <c r="A26" s="22" t="s">
        <v>10</v>
      </c>
      <c r="B26" s="19"/>
      <c r="C26" s="19"/>
      <c r="D26" s="19"/>
      <c r="E26" s="19"/>
      <c r="F26" s="19"/>
      <c r="G26" s="19"/>
    </row>
    <row r="27" spans="1:7" x14ac:dyDescent="0.25">
      <c r="A27" s="22" t="s">
        <v>9</v>
      </c>
      <c r="B27" s="19">
        <f>SUM(C27:D27)</f>
        <v>297659</v>
      </c>
      <c r="C27" s="19">
        <f>SUM(C49,C72)</f>
        <v>223826</v>
      </c>
      <c r="D27" s="19">
        <f>SUM(D49,D72)</f>
        <v>73833</v>
      </c>
      <c r="E27" s="19">
        <f>SUM(F27:G27)</f>
        <v>294744</v>
      </c>
      <c r="F27" s="19">
        <f>SUM(F49,F72)</f>
        <v>237534</v>
      </c>
      <c r="G27" s="19">
        <f>SUM(G49,G72)</f>
        <v>57210</v>
      </c>
    </row>
    <row r="28" spans="1:7" x14ac:dyDescent="0.25">
      <c r="A28" s="20" t="s">
        <v>8</v>
      </c>
      <c r="B28" s="19"/>
      <c r="C28" s="19"/>
      <c r="D28" s="19"/>
      <c r="E28" s="19"/>
      <c r="F28" s="19"/>
      <c r="G28" s="19"/>
    </row>
    <row r="29" spans="1:7" x14ac:dyDescent="0.25">
      <c r="A29" s="21" t="s">
        <v>7</v>
      </c>
      <c r="B29" s="19"/>
      <c r="C29" s="19"/>
      <c r="D29" s="19"/>
      <c r="E29" s="19"/>
      <c r="F29" s="19"/>
      <c r="G29" s="19"/>
    </row>
    <row r="30" spans="1:7" x14ac:dyDescent="0.25">
      <c r="A30" s="8" t="s">
        <v>6</v>
      </c>
      <c r="B30" s="19">
        <f>SUM(C30:D30)</f>
        <v>125238</v>
      </c>
      <c r="C30" s="19">
        <f>SUM(C52,C75)</f>
        <v>119934</v>
      </c>
      <c r="D30" s="19">
        <f>SUM(D52,D75)</f>
        <v>5304</v>
      </c>
      <c r="E30" s="19">
        <f>SUM(F30:G30)</f>
        <v>130219</v>
      </c>
      <c r="F30" s="19">
        <f>SUM(F52,F75)</f>
        <v>125334</v>
      </c>
      <c r="G30" s="19">
        <f>SUM(G52,G75)</f>
        <v>4885</v>
      </c>
    </row>
    <row r="31" spans="1:7" x14ac:dyDescent="0.25">
      <c r="A31" s="20" t="s">
        <v>5</v>
      </c>
      <c r="B31" s="19"/>
      <c r="C31" s="19"/>
      <c r="D31" s="19"/>
      <c r="E31" s="19"/>
      <c r="F31" s="19"/>
      <c r="G31" s="19"/>
    </row>
    <row r="32" spans="1:7" x14ac:dyDescent="0.25">
      <c r="A32" s="20" t="s">
        <v>4</v>
      </c>
      <c r="B32" s="19"/>
      <c r="C32" s="19"/>
      <c r="D32" s="19"/>
      <c r="E32" s="19"/>
      <c r="F32" s="19"/>
      <c r="G32" s="19"/>
    </row>
    <row r="33" spans="1:7" x14ac:dyDescent="0.25">
      <c r="A33" s="13" t="s">
        <v>3</v>
      </c>
      <c r="B33" s="19">
        <f>SUM(C33:D33)</f>
        <v>359001</v>
      </c>
      <c r="C33" s="19">
        <f>SUM(C55,C78)</f>
        <v>220907</v>
      </c>
      <c r="D33" s="19">
        <f>SUM(D55,D78)</f>
        <v>138094</v>
      </c>
      <c r="E33" s="19">
        <f>SUM(F33:G33)</f>
        <v>355430</v>
      </c>
      <c r="F33" s="19">
        <f>SUM(F55,F78)</f>
        <v>228989</v>
      </c>
      <c r="G33" s="19">
        <f>SUM(G55,G78)</f>
        <v>126441</v>
      </c>
    </row>
    <row r="34" spans="1:7" x14ac:dyDescent="0.25">
      <c r="A34" s="13" t="s">
        <v>2</v>
      </c>
      <c r="B34" s="19">
        <f>SUM(C34:D34)</f>
        <v>71665</v>
      </c>
      <c r="C34" s="19">
        <f>SUM(C79)</f>
        <v>23590</v>
      </c>
      <c r="D34" s="19">
        <f>SUM(D79)</f>
        <v>48075</v>
      </c>
      <c r="E34" s="19">
        <f>SUM(F34:G34)</f>
        <v>54944</v>
      </c>
      <c r="F34" s="19">
        <f>SUM(F79)</f>
        <v>24108</v>
      </c>
      <c r="G34" s="19">
        <f>SUM(G79)</f>
        <v>30836</v>
      </c>
    </row>
    <row r="35" spans="1:7" x14ac:dyDescent="0.25">
      <c r="A35" s="9"/>
      <c r="B35" s="26"/>
      <c r="C35" s="26"/>
      <c r="D35" s="26"/>
      <c r="E35" s="26"/>
      <c r="F35" s="26"/>
      <c r="G35" s="26"/>
    </row>
    <row r="36" spans="1:7" x14ac:dyDescent="0.25">
      <c r="A36" s="38" t="s">
        <v>23</v>
      </c>
      <c r="B36" s="24">
        <f>SUM(C36:D36)</f>
        <v>1631691</v>
      </c>
      <c r="C36" s="24">
        <f>SUM(C39:C42,C44,C46,C49,C52,C55)</f>
        <v>955961</v>
      </c>
      <c r="D36" s="24">
        <f>SUM(D39:D42,D44,D46,D49,D52,D55)</f>
        <v>675730</v>
      </c>
      <c r="E36" s="24">
        <f>SUM(F36:G36)</f>
        <v>1655122</v>
      </c>
      <c r="F36" s="24">
        <f>SUM(F39:F42,F44,F46,F49,F52,F55)</f>
        <v>977274</v>
      </c>
      <c r="G36" s="24">
        <f>SUM(G39:G42,G44,G46,G49,G52,G55)</f>
        <v>677848</v>
      </c>
    </row>
    <row r="37" spans="1:7" x14ac:dyDescent="0.25">
      <c r="A37" s="6" t="s">
        <v>21</v>
      </c>
      <c r="B37" s="19"/>
      <c r="C37" s="19"/>
      <c r="D37" s="19"/>
      <c r="E37" s="19"/>
      <c r="F37" s="19"/>
      <c r="G37" s="19"/>
    </row>
    <row r="38" spans="1:7" x14ac:dyDescent="0.25">
      <c r="A38" s="20" t="s">
        <v>20</v>
      </c>
      <c r="B38" s="19"/>
      <c r="C38" s="19"/>
      <c r="D38" s="19"/>
      <c r="E38" s="19"/>
      <c r="F38" s="19"/>
      <c r="G38" s="19"/>
    </row>
    <row r="39" spans="1:7" x14ac:dyDescent="0.25">
      <c r="A39" s="20" t="s">
        <v>19</v>
      </c>
      <c r="B39" s="19">
        <f>SUM(C39:D39)</f>
        <v>84153</v>
      </c>
      <c r="C39" s="19">
        <v>45576</v>
      </c>
      <c r="D39" s="19">
        <v>38577</v>
      </c>
      <c r="E39" s="19">
        <f>SUM(F39:G39)</f>
        <v>77456</v>
      </c>
      <c r="F39" s="19">
        <v>42954</v>
      </c>
      <c r="G39" s="19">
        <v>34502</v>
      </c>
    </row>
    <row r="40" spans="1:7" x14ac:dyDescent="0.25">
      <c r="A40" s="20" t="s">
        <v>18</v>
      </c>
      <c r="B40" s="19">
        <f>SUM(C40:D40)</f>
        <v>203024</v>
      </c>
      <c r="C40" s="19">
        <v>79183</v>
      </c>
      <c r="D40" s="19">
        <v>123841</v>
      </c>
      <c r="E40" s="19">
        <f>SUM(F40:G40)</f>
        <v>236958</v>
      </c>
      <c r="F40" s="19">
        <v>98852</v>
      </c>
      <c r="G40" s="19">
        <v>138106</v>
      </c>
    </row>
    <row r="41" spans="1:7" x14ac:dyDescent="0.25">
      <c r="A41" s="20" t="s">
        <v>17</v>
      </c>
      <c r="B41" s="19">
        <f>SUM(C41:D41)</f>
        <v>109861</v>
      </c>
      <c r="C41" s="19">
        <v>51848</v>
      </c>
      <c r="D41" s="19">
        <v>58013</v>
      </c>
      <c r="E41" s="19">
        <f>SUM(F41:G41)</f>
        <v>130005</v>
      </c>
      <c r="F41" s="19">
        <v>59973</v>
      </c>
      <c r="G41" s="19">
        <v>70032</v>
      </c>
    </row>
    <row r="42" spans="1:7" x14ac:dyDescent="0.25">
      <c r="A42" s="20" t="s">
        <v>16</v>
      </c>
      <c r="B42" s="19">
        <f>SUM(C42:D42)</f>
        <v>100289</v>
      </c>
      <c r="C42" s="19">
        <v>32590</v>
      </c>
      <c r="D42" s="19">
        <v>67699</v>
      </c>
      <c r="E42" s="19">
        <f>SUM(F42:G42)</f>
        <v>114599</v>
      </c>
      <c r="F42" s="19">
        <v>27972</v>
      </c>
      <c r="G42" s="19">
        <v>86627</v>
      </c>
    </row>
    <row r="43" spans="1:7" x14ac:dyDescent="0.25">
      <c r="A43" s="20" t="s">
        <v>15</v>
      </c>
      <c r="B43" s="19"/>
      <c r="C43" s="19"/>
      <c r="D43" s="19"/>
      <c r="E43" s="19"/>
      <c r="F43" s="19"/>
      <c r="G43" s="19"/>
    </row>
    <row r="44" spans="1:7" x14ac:dyDescent="0.25">
      <c r="A44" s="8" t="s">
        <v>14</v>
      </c>
      <c r="B44" s="19">
        <f>SUM(C44:D44)</f>
        <v>302073</v>
      </c>
      <c r="C44" s="19">
        <v>133041</v>
      </c>
      <c r="D44" s="19">
        <v>169032</v>
      </c>
      <c r="E44" s="19">
        <f>SUM(F44:G44)</f>
        <v>302605</v>
      </c>
      <c r="F44" s="19">
        <v>136227</v>
      </c>
      <c r="G44" s="19">
        <v>166378</v>
      </c>
    </row>
    <row r="45" spans="1:7" x14ac:dyDescent="0.25">
      <c r="A45" s="20" t="s">
        <v>13</v>
      </c>
      <c r="B45" s="19"/>
      <c r="C45" s="19"/>
      <c r="D45" s="19"/>
      <c r="E45" s="19"/>
      <c r="F45" s="19"/>
      <c r="G45" s="19"/>
    </row>
    <row r="46" spans="1:7" x14ac:dyDescent="0.25">
      <c r="A46" s="8" t="s">
        <v>12</v>
      </c>
      <c r="B46" s="19">
        <f>SUM(C46:D46)</f>
        <v>170429</v>
      </c>
      <c r="C46" s="19">
        <v>121349</v>
      </c>
      <c r="D46" s="19">
        <v>49080</v>
      </c>
      <c r="E46" s="19">
        <f>SUM(F46:G46)</f>
        <v>108130</v>
      </c>
      <c r="F46" s="19">
        <v>86801</v>
      </c>
      <c r="G46" s="19">
        <v>21329</v>
      </c>
    </row>
    <row r="47" spans="1:7" x14ac:dyDescent="0.25">
      <c r="A47" s="25" t="s">
        <v>11</v>
      </c>
      <c r="B47" s="19"/>
      <c r="C47" s="19"/>
      <c r="D47" s="19"/>
      <c r="E47" s="19"/>
      <c r="F47" s="19"/>
      <c r="G47" s="19"/>
    </row>
    <row r="48" spans="1:7" x14ac:dyDescent="0.25">
      <c r="A48" s="25" t="s">
        <v>10</v>
      </c>
      <c r="B48" s="19"/>
      <c r="C48" s="19"/>
      <c r="D48" s="19"/>
      <c r="E48" s="19"/>
      <c r="F48" s="19"/>
      <c r="G48" s="19"/>
    </row>
    <row r="49" spans="1:7" x14ac:dyDescent="0.25">
      <c r="A49" s="25" t="s">
        <v>9</v>
      </c>
      <c r="B49" s="19">
        <f>SUM(C49:D49)</f>
        <v>265925</v>
      </c>
      <c r="C49" s="19">
        <v>198743</v>
      </c>
      <c r="D49" s="19">
        <v>67182</v>
      </c>
      <c r="E49" s="19">
        <f>SUM(F49:G49)</f>
        <v>265536</v>
      </c>
      <c r="F49" s="19">
        <v>210205</v>
      </c>
      <c r="G49" s="19">
        <v>55331</v>
      </c>
    </row>
    <row r="50" spans="1:7" x14ac:dyDescent="0.25">
      <c r="A50" s="20" t="s">
        <v>8</v>
      </c>
      <c r="B50" s="19"/>
      <c r="C50" s="19"/>
      <c r="D50" s="19"/>
      <c r="E50" s="19"/>
      <c r="F50" s="19"/>
      <c r="G50" s="19"/>
    </row>
    <row r="51" spans="1:7" x14ac:dyDescent="0.25">
      <c r="A51" s="20" t="s">
        <v>7</v>
      </c>
      <c r="B51" s="19"/>
      <c r="C51" s="19"/>
      <c r="D51" s="19"/>
      <c r="E51" s="19"/>
      <c r="F51" s="19"/>
      <c r="G51" s="19"/>
    </row>
    <row r="52" spans="1:7" x14ac:dyDescent="0.25">
      <c r="A52" s="8" t="s">
        <v>6</v>
      </c>
      <c r="B52" s="19">
        <f>SUM(C52:D52)</f>
        <v>110305</v>
      </c>
      <c r="C52" s="19">
        <v>106757</v>
      </c>
      <c r="D52" s="19">
        <v>3548</v>
      </c>
      <c r="E52" s="19">
        <f>SUM(F52:G52)</f>
        <v>116262</v>
      </c>
      <c r="F52" s="19">
        <v>112287</v>
      </c>
      <c r="G52" s="19">
        <v>3975</v>
      </c>
    </row>
    <row r="53" spans="1:7" x14ac:dyDescent="0.25">
      <c r="A53" s="20" t="s">
        <v>5</v>
      </c>
      <c r="B53" s="19"/>
      <c r="C53" s="19"/>
      <c r="D53" s="19"/>
      <c r="E53" s="19"/>
      <c r="F53" s="19"/>
      <c r="G53" s="19"/>
    </row>
    <row r="54" spans="1:7" x14ac:dyDescent="0.25">
      <c r="A54" s="20" t="s">
        <v>4</v>
      </c>
      <c r="B54" s="19"/>
      <c r="C54" s="19"/>
      <c r="D54" s="19"/>
      <c r="E54" s="19"/>
      <c r="F54" s="19"/>
      <c r="G54" s="19"/>
    </row>
    <row r="55" spans="1:7" x14ac:dyDescent="0.25">
      <c r="A55" s="20" t="s">
        <v>3</v>
      </c>
      <c r="B55" s="19">
        <f>SUM(C55:D55)</f>
        <v>285632</v>
      </c>
      <c r="C55" s="19">
        <v>186874</v>
      </c>
      <c r="D55" s="19">
        <v>98758</v>
      </c>
      <c r="E55" s="19">
        <f>SUM(F55:G55)</f>
        <v>303571</v>
      </c>
      <c r="F55" s="19">
        <v>202003</v>
      </c>
      <c r="G55" s="19">
        <v>101568</v>
      </c>
    </row>
    <row r="56" spans="1:7" x14ac:dyDescent="0.25">
      <c r="A56" s="20"/>
      <c r="B56" s="19"/>
      <c r="C56" s="19"/>
      <c r="D56" s="19"/>
      <c r="E56" s="19"/>
      <c r="F56" s="19"/>
      <c r="G56" s="19"/>
    </row>
    <row r="57" spans="1:7" x14ac:dyDescent="0.25">
      <c r="A57" s="39" t="s">
        <v>22</v>
      </c>
      <c r="B57" s="24">
        <f>SUM(C57:D57)</f>
        <v>371567</v>
      </c>
      <c r="C57" s="24">
        <f>SUM(C60:C63,C65,C69,C72,C75,C78:C79)</f>
        <v>150305</v>
      </c>
      <c r="D57" s="24">
        <f>SUM(D60:D63,D65,D69,D72,D75,D78:D79)</f>
        <v>221262</v>
      </c>
      <c r="E57" s="24">
        <f>SUM(F57:G57)</f>
        <v>281634</v>
      </c>
      <c r="F57" s="24">
        <f>SUM(F60:F63,F65,F69,F72,F75,F78:F79)</f>
        <v>132988</v>
      </c>
      <c r="G57" s="24">
        <f>SUM(G60:G63,G65,G69,G72,G75,G78:G79)</f>
        <v>148646</v>
      </c>
    </row>
    <row r="58" spans="1:7" x14ac:dyDescent="0.25">
      <c r="A58" s="6" t="s">
        <v>21</v>
      </c>
      <c r="B58" s="19"/>
      <c r="C58" s="19"/>
      <c r="D58" s="19"/>
      <c r="E58" s="19"/>
      <c r="F58" s="19"/>
      <c r="G58" s="19"/>
    </row>
    <row r="59" spans="1:7" x14ac:dyDescent="0.25">
      <c r="A59" s="21" t="s">
        <v>20</v>
      </c>
      <c r="B59" s="19"/>
      <c r="C59" s="19"/>
      <c r="D59" s="19"/>
      <c r="E59" s="19"/>
      <c r="F59" s="19"/>
      <c r="G59" s="19"/>
    </row>
    <row r="60" spans="1:7" x14ac:dyDescent="0.25">
      <c r="A60" s="13" t="s">
        <v>19</v>
      </c>
      <c r="B60" s="19">
        <f>SUM(C60:D60)</f>
        <v>10995</v>
      </c>
      <c r="C60" s="19">
        <v>4190</v>
      </c>
      <c r="D60" s="19">
        <v>6805</v>
      </c>
      <c r="E60" s="19">
        <f>SUM(F60:G60)</f>
        <v>11020</v>
      </c>
      <c r="F60" s="19">
        <v>4988</v>
      </c>
      <c r="G60" s="19">
        <v>6032</v>
      </c>
    </row>
    <row r="61" spans="1:7" x14ac:dyDescent="0.25">
      <c r="A61" s="20" t="s">
        <v>18</v>
      </c>
      <c r="B61" s="19">
        <f>SUM(C61:D61)</f>
        <v>22335</v>
      </c>
      <c r="C61" s="19">
        <v>7768</v>
      </c>
      <c r="D61" s="19">
        <v>14567</v>
      </c>
      <c r="E61" s="19">
        <f>SUM(F61:G61)</f>
        <v>11194</v>
      </c>
      <c r="F61" s="19">
        <v>3550</v>
      </c>
      <c r="G61" s="19">
        <v>7644</v>
      </c>
    </row>
    <row r="62" spans="1:7" x14ac:dyDescent="0.25">
      <c r="A62" s="20" t="s">
        <v>17</v>
      </c>
      <c r="B62" s="19">
        <f>SUM(C62:D62)</f>
        <v>25968</v>
      </c>
      <c r="C62" s="19">
        <v>11619</v>
      </c>
      <c r="D62" s="19">
        <v>14349</v>
      </c>
      <c r="E62" s="19">
        <f>SUM(F62:G62)</f>
        <v>25639</v>
      </c>
      <c r="F62" s="19">
        <v>11563</v>
      </c>
      <c r="G62" s="19">
        <v>14076</v>
      </c>
    </row>
    <row r="63" spans="1:7" x14ac:dyDescent="0.25">
      <c r="A63" s="20" t="s">
        <v>16</v>
      </c>
      <c r="B63" s="19">
        <f>SUM(C63:D63)</f>
        <v>37746</v>
      </c>
      <c r="C63" s="19">
        <v>12651</v>
      </c>
      <c r="D63" s="19">
        <v>25095</v>
      </c>
      <c r="E63" s="19">
        <f>SUM(F63:G63)</f>
        <v>25979</v>
      </c>
      <c r="F63" s="19">
        <v>5370</v>
      </c>
      <c r="G63" s="19">
        <v>20609</v>
      </c>
    </row>
    <row r="64" spans="1:7" x14ac:dyDescent="0.25">
      <c r="A64" s="20" t="s">
        <v>15</v>
      </c>
      <c r="B64" s="19"/>
      <c r="C64" s="19"/>
      <c r="D64" s="19"/>
      <c r="E64" s="19"/>
      <c r="F64" s="19"/>
      <c r="G64" s="19"/>
    </row>
    <row r="65" spans="1:8" x14ac:dyDescent="0.25">
      <c r="A65" s="8" t="s">
        <v>14</v>
      </c>
      <c r="B65" s="19">
        <f>SUM(C65:D65)</f>
        <v>81709</v>
      </c>
      <c r="C65" s="19">
        <v>17099</v>
      </c>
      <c r="D65" s="19">
        <v>64610</v>
      </c>
      <c r="E65" s="19">
        <f>SUM(F65:G65)</f>
        <v>57684</v>
      </c>
      <c r="F65" s="19">
        <v>15897</v>
      </c>
      <c r="G65" s="19">
        <v>41787</v>
      </c>
    </row>
    <row r="66" spans="1:8" x14ac:dyDescent="0.25">
      <c r="A66" s="37" t="s">
        <v>39</v>
      </c>
      <c r="B66" s="19"/>
      <c r="C66" s="19"/>
      <c r="D66" s="19"/>
      <c r="E66" s="19"/>
      <c r="F66" s="19"/>
      <c r="G66" s="19"/>
    </row>
    <row r="67" spans="1:8" x14ac:dyDescent="0.25">
      <c r="A67" s="8"/>
      <c r="B67" s="19"/>
      <c r="C67" s="19"/>
      <c r="D67" s="19"/>
      <c r="E67" s="19"/>
      <c r="F67" s="19"/>
      <c r="G67" s="19"/>
    </row>
    <row r="68" spans="1:8" x14ac:dyDescent="0.25">
      <c r="A68" s="20" t="s">
        <v>13</v>
      </c>
      <c r="B68" s="19"/>
      <c r="C68" s="19"/>
      <c r="D68" s="19"/>
      <c r="E68" s="19"/>
      <c r="F68" s="19"/>
      <c r="G68" s="19"/>
    </row>
    <row r="69" spans="1:8" x14ac:dyDescent="0.25">
      <c r="A69" s="8" t="s">
        <v>12</v>
      </c>
      <c r="B69" s="19">
        <f>SUM(C69:D69)</f>
        <v>1113</v>
      </c>
      <c r="C69" s="19">
        <v>1095</v>
      </c>
      <c r="D69" s="19">
        <v>18</v>
      </c>
      <c r="E69" s="19">
        <f>SUM(F69:G69)</f>
        <v>150</v>
      </c>
      <c r="F69" s="19">
        <v>150</v>
      </c>
      <c r="G69" s="23">
        <v>0</v>
      </c>
    </row>
    <row r="70" spans="1:8" x14ac:dyDescent="0.25">
      <c r="A70" s="22" t="s">
        <v>11</v>
      </c>
      <c r="B70" s="19"/>
      <c r="C70" s="19"/>
      <c r="D70" s="19"/>
      <c r="E70" s="19"/>
      <c r="F70" s="19"/>
      <c r="G70" s="19"/>
    </row>
    <row r="71" spans="1:8" x14ac:dyDescent="0.25">
      <c r="A71" s="22" t="s">
        <v>10</v>
      </c>
      <c r="B71" s="19"/>
      <c r="C71" s="19"/>
      <c r="D71" s="19"/>
      <c r="E71" s="19"/>
      <c r="F71" s="19"/>
      <c r="G71" s="19"/>
    </row>
    <row r="72" spans="1:8" x14ac:dyDescent="0.25">
      <c r="A72" s="22" t="s">
        <v>9</v>
      </c>
      <c r="B72" s="19">
        <f>SUM(C72:D72)</f>
        <v>31734</v>
      </c>
      <c r="C72" s="19">
        <v>25083</v>
      </c>
      <c r="D72" s="19">
        <v>6651</v>
      </c>
      <c r="E72" s="19">
        <f>SUM(F72:G72)</f>
        <v>29208</v>
      </c>
      <c r="F72" s="19">
        <v>27329</v>
      </c>
      <c r="G72" s="19">
        <v>1879</v>
      </c>
    </row>
    <row r="73" spans="1:8" x14ac:dyDescent="0.25">
      <c r="A73" s="20" t="s">
        <v>8</v>
      </c>
      <c r="B73" s="19"/>
      <c r="C73" s="19"/>
      <c r="D73" s="19"/>
      <c r="E73" s="19"/>
      <c r="F73" s="19"/>
      <c r="G73" s="19"/>
    </row>
    <row r="74" spans="1:8" x14ac:dyDescent="0.25">
      <c r="A74" s="21" t="s">
        <v>7</v>
      </c>
      <c r="B74" s="19"/>
      <c r="C74" s="19"/>
      <c r="D74" s="19"/>
      <c r="E74" s="19"/>
      <c r="F74" s="19"/>
      <c r="G74" s="19"/>
    </row>
    <row r="75" spans="1:8" x14ac:dyDescent="0.25">
      <c r="A75" s="8" t="s">
        <v>6</v>
      </c>
      <c r="B75" s="19">
        <f>SUM(C75:D75)</f>
        <v>14933</v>
      </c>
      <c r="C75" s="19">
        <v>13177</v>
      </c>
      <c r="D75" s="19">
        <v>1756</v>
      </c>
      <c r="E75" s="19">
        <f>SUM(F75:G75)</f>
        <v>13957</v>
      </c>
      <c r="F75" s="19">
        <v>13047</v>
      </c>
      <c r="G75" s="19">
        <v>910</v>
      </c>
    </row>
    <row r="76" spans="1:8" x14ac:dyDescent="0.25">
      <c r="A76" s="20" t="s">
        <v>5</v>
      </c>
      <c r="B76" s="19"/>
      <c r="C76" s="19"/>
      <c r="D76" s="19"/>
      <c r="E76" s="19"/>
      <c r="F76" s="19"/>
      <c r="G76" s="19"/>
    </row>
    <row r="77" spans="1:8" x14ac:dyDescent="0.25">
      <c r="A77" s="20" t="s">
        <v>4</v>
      </c>
      <c r="B77" s="19"/>
      <c r="C77" s="19"/>
      <c r="D77" s="19"/>
      <c r="E77" s="19"/>
      <c r="F77" s="19"/>
      <c r="G77" s="19"/>
    </row>
    <row r="78" spans="1:8" x14ac:dyDescent="0.25">
      <c r="A78" s="13" t="s">
        <v>3</v>
      </c>
      <c r="B78" s="19">
        <f>SUM(C78:D78)</f>
        <v>73369</v>
      </c>
      <c r="C78" s="19">
        <v>34033</v>
      </c>
      <c r="D78" s="19">
        <v>39336</v>
      </c>
      <c r="E78" s="19">
        <f>SUM(F78:G78)</f>
        <v>51859</v>
      </c>
      <c r="F78" s="19">
        <v>26986</v>
      </c>
      <c r="G78" s="19">
        <v>24873</v>
      </c>
    </row>
    <row r="79" spans="1:8" x14ac:dyDescent="0.25">
      <c r="A79" s="20" t="s">
        <v>2</v>
      </c>
      <c r="B79" s="19">
        <f>SUM(C79:D79)</f>
        <v>71665</v>
      </c>
      <c r="C79" s="19">
        <v>23590</v>
      </c>
      <c r="D79" s="19">
        <v>48075</v>
      </c>
      <c r="E79" s="19">
        <f>SUM(F79:G79)</f>
        <v>54944</v>
      </c>
      <c r="F79" s="19">
        <v>24108</v>
      </c>
      <c r="G79" s="19">
        <v>30836</v>
      </c>
    </row>
    <row r="80" spans="1:8" s="8" customFormat="1" x14ac:dyDescent="0.25">
      <c r="A80" s="18"/>
      <c r="B80" s="17"/>
      <c r="C80" s="17"/>
      <c r="D80" s="17"/>
      <c r="E80" s="16"/>
      <c r="F80" s="15"/>
      <c r="G80" s="14"/>
      <c r="H80" s="9"/>
    </row>
    <row r="81" spans="1:8" s="8" customFormat="1" x14ac:dyDescent="0.25">
      <c r="A81" s="13"/>
      <c r="B81" s="12"/>
      <c r="C81" s="12"/>
      <c r="D81" s="12"/>
      <c r="E81" s="11"/>
      <c r="F81" s="10"/>
      <c r="G81" s="10"/>
      <c r="H81" s="9"/>
    </row>
    <row r="82" spans="1:8" s="8" customFormat="1" x14ac:dyDescent="0.25">
      <c r="A82" s="6" t="s">
        <v>1</v>
      </c>
      <c r="B82" s="5"/>
      <c r="C82" s="5"/>
      <c r="D82" s="5"/>
      <c r="E82" s="4"/>
      <c r="F82" s="3"/>
      <c r="G82" s="3"/>
      <c r="H82" s="9"/>
    </row>
    <row r="83" spans="1:8" x14ac:dyDescent="0.25">
      <c r="A83" s="7" t="s">
        <v>0</v>
      </c>
    </row>
    <row r="88" spans="1:8" x14ac:dyDescent="0.25">
      <c r="A88" s="6"/>
      <c r="B88" s="5"/>
      <c r="C88" s="5"/>
      <c r="D88" s="5"/>
    </row>
  </sheetData>
  <mergeCells count="11">
    <mergeCell ref="B11:D11"/>
    <mergeCell ref="E11:G11"/>
    <mergeCell ref="B10:G10"/>
    <mergeCell ref="A10:A12"/>
    <mergeCell ref="A8:G8"/>
    <mergeCell ref="A7:G7"/>
    <mergeCell ref="A1:G1"/>
    <mergeCell ref="A2:G2"/>
    <mergeCell ref="A3:G3"/>
    <mergeCell ref="A5:G5"/>
    <mergeCell ref="A6:G6"/>
  </mergeCells>
  <printOptions horizontalCentered="1"/>
  <pageMargins left="0.74803149606299213" right="0.74803149606299213" top="0.94488188976377963" bottom="0.98425196850393704" header="0" footer="0.31496062992125984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5</vt:lpstr>
      <vt:lpstr>'Cuadro 5'!Imprimir_área_IM</vt:lpstr>
      <vt:lpstr>'Cuadro 5'!Imprimir_títulos_IM</vt:lpstr>
      <vt:lpstr>'Cuadro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Emerson A. Córdoba M.</cp:lastModifiedBy>
  <cp:lastPrinted>2021-10-25T20:56:39Z</cp:lastPrinted>
  <dcterms:created xsi:type="dcterms:W3CDTF">2021-10-19T19:21:32Z</dcterms:created>
  <dcterms:modified xsi:type="dcterms:W3CDTF">2021-10-25T21:05:59Z</dcterms:modified>
</cp:coreProperties>
</file>